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75" windowWidth="21840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9" i="1" l="1"/>
  <c r="G9" i="1"/>
  <c r="E9" i="1"/>
  <c r="E30" i="1"/>
  <c r="E29" i="1"/>
  <c r="F16" i="1"/>
  <c r="G16" i="1"/>
  <c r="E16" i="1"/>
  <c r="E15" i="1" s="1"/>
  <c r="F24" i="1"/>
  <c r="G24" i="1"/>
  <c r="E25" i="1"/>
  <c r="E24" i="1" s="1"/>
  <c r="F20" i="1"/>
  <c r="F8" i="1" s="1"/>
  <c r="G20" i="1"/>
  <c r="G8" i="1" s="1"/>
  <c r="E20" i="1"/>
  <c r="E8" i="1" l="1"/>
</calcChain>
</file>

<file path=xl/sharedStrings.xml><?xml version="1.0" encoding="utf-8"?>
<sst xmlns="http://schemas.openxmlformats.org/spreadsheetml/2006/main" count="35" uniqueCount="31">
  <si>
    <t>Наименование</t>
  </si>
  <si>
    <t>РзПр</t>
  </si>
  <si>
    <t>ЦСР</t>
  </si>
  <si>
    <t>ВР</t>
  </si>
  <si>
    <t>Сумма</t>
  </si>
  <si>
    <t>Всего</t>
  </si>
  <si>
    <t xml:space="preserve">Местные органы государственной власти </t>
  </si>
  <si>
    <t>Функционирование высшего должностного лица субъектов Российской Федерации и муниципального образования</t>
  </si>
  <si>
    <t>Непрограммные расходы</t>
  </si>
  <si>
    <t>Глава  муниципального образования</t>
  </si>
  <si>
    <t>Расходы на выплаты персоналу в целях обеспечения выполнения функций государственными органами, казенными учреждениями, органами управления государственными внебюджетными фондами</t>
  </si>
  <si>
    <t>Функционирование местных администрации</t>
  </si>
  <si>
    <t>Аппараты органов государственной власти Республики Башкортостан</t>
  </si>
  <si>
    <t>Расходы на выплаты персоналу государственных органов</t>
  </si>
  <si>
    <t>Иные бюджетные ассигнования</t>
  </si>
  <si>
    <t>Мобилизационная и вневойсковая подготовка</t>
  </si>
  <si>
    <t xml:space="preserve">Непрограммные расходы 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</si>
  <si>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</si>
  <si>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 xml:space="preserve">Обеспечение пожарной безопасности </t>
  </si>
  <si>
    <t>Мероприятия по развитию инфраструктуры объектов противопожарной службы</t>
  </si>
  <si>
    <t>Закупка товаров, работ и услуг для государственных (муниципальных) нужд</t>
  </si>
  <si>
    <t>Жилищное коммунальное хозяйство</t>
  </si>
  <si>
    <t>Благоустройство</t>
  </si>
  <si>
    <t>Мероприятия по благоустройству территорий населенных пунктов</t>
  </si>
  <si>
    <t>Условно утвержденные расходы</t>
  </si>
  <si>
    <t>Муниципальная 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 на 2023-2025 гг.»</t>
  </si>
  <si>
    <t>Подпрограмма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 на 2023-2025 гг.»</t>
  </si>
  <si>
    <t>Муниципальная программа «комплексная программа благоустройства территорий сельского поселения на 2023-2025 гг.»</t>
  </si>
  <si>
    <t>Подпрограмма «комплексная программа благоустройства территорий сельского поселения на 2023-2025 гг.»</t>
  </si>
  <si>
    <t xml:space="preserve">Приложение №2
к проекту решения Совета сельского поселения
Кунтугушевский сельсовет муниципального района  Балтачевский  район Республики  Башкортостан от ___  декабря 2022 года №_______ «О бюджете сельского поселения Кунтугушевский сельсовет муниципального
района Балтачевский район Республики Башкортостан на 2023 год и  на плановый период 2024 и 2025 годов»                     
</t>
  </si>
  <si>
    <t>Распределение бюджетных ассигнований сельского поселения 
Кунтугушевский сельсовет муниципального района Балтачевский район                                 Республики Башкортостан
на плановый 2023 и 2025 годов по разделам, подразделам,                                                              целевым статьям (муниципальным программам
и непрограммным направлениям деятельности), группам видов расходов                                                                                                                                                                                                                                                                                                    классификации                                                                                                                                                                                                                                                       расходов бюджетов
группам видов расходов классификации расходов бюджетов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</si>
</sst>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8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Border="1" applyAlignment="1"/>
    <xf numFmtId="0" fontId="3" fillId="0" borderId="0" xfId="0" applyFont="1" applyAlignment="1">
      <alignment horizontal="center"/>
    </xf>
    <xf numFmtId="0" fontId="4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5" fillId="0" borderId="0" xfId="0" applyFont="1" applyAlignment="1">
      <alignment vertical="top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6" fillId="0" borderId="0" xfId="0" applyFont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5" fillId="0" borderId="0" xfId="0" applyFont="1" applyAlignment="1">
      <alignment horizontal="left" vertical="top" wrapText="1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topLeftCell="A7" workbookViewId="0">
      <selection activeCell="M2" sqref="M2"/>
    </sheetView>
  </sheetViews>
  <sheetFormatPr defaultRowHeight="15" x14ac:dyDescent="0.25"/>
  <cols>
    <col min="1" max="1" width="32.85546875" customWidth="1"/>
    <col min="2" max="2" width="7.140625" customWidth="1"/>
    <col min="3" max="3" width="13.5703125" customWidth="1"/>
    <col min="4" max="4" width="6.28515625" customWidth="1"/>
    <col min="5" max="5" width="9.42578125" customWidth="1"/>
    <col min="6" max="6" width="8.85546875" customWidth="1"/>
    <col min="7" max="7" width="9" customWidth="1"/>
  </cols>
  <sheetData>
    <row r="1" spans="1:8" ht="182.25" customHeight="1" x14ac:dyDescent="0.25">
      <c r="A1" s="1"/>
      <c r="C1" s="12"/>
      <c r="D1" s="12"/>
      <c r="E1" s="21" t="s">
        <v>29</v>
      </c>
      <c r="F1" s="21"/>
      <c r="G1" s="21"/>
    </row>
    <row r="2" spans="1:8" x14ac:dyDescent="0.25">
      <c r="A2" s="1"/>
      <c r="C2" s="5"/>
      <c r="D2" s="5"/>
      <c r="E2" s="5"/>
    </row>
    <row r="3" spans="1:8" s="2" customFormat="1" x14ac:dyDescent="0.25">
      <c r="A3" s="22"/>
      <c r="B3" s="22"/>
      <c r="C3" s="22"/>
      <c r="D3" s="22"/>
      <c r="E3" s="22"/>
      <c r="F3" s="22"/>
      <c r="G3" s="22"/>
    </row>
    <row r="4" spans="1:8" s="2" customFormat="1" ht="132" customHeight="1" x14ac:dyDescent="0.25">
      <c r="A4" s="23" t="s">
        <v>30</v>
      </c>
      <c r="B4" s="23"/>
      <c r="C4" s="23"/>
      <c r="D4" s="23"/>
      <c r="E4" s="23"/>
      <c r="F4" s="23"/>
      <c r="G4" s="23"/>
      <c r="H4" s="23"/>
    </row>
    <row r="5" spans="1:8" s="2" customFormat="1" ht="15.75" x14ac:dyDescent="0.25">
      <c r="A5" s="3"/>
      <c r="B5" s="4"/>
      <c r="C5" s="3"/>
      <c r="D5" s="3"/>
      <c r="E5" s="3"/>
      <c r="F5" s="3"/>
      <c r="G5" s="3"/>
    </row>
    <row r="6" spans="1:8" s="2" customFormat="1" ht="38.25" customHeight="1" x14ac:dyDescent="0.25">
      <c r="A6" s="7" t="s">
        <v>0</v>
      </c>
      <c r="B6" s="8" t="s">
        <v>1</v>
      </c>
      <c r="C6" s="8" t="s">
        <v>2</v>
      </c>
      <c r="D6" s="8" t="s">
        <v>3</v>
      </c>
      <c r="E6" s="24" t="s">
        <v>4</v>
      </c>
      <c r="F6" s="24"/>
      <c r="G6" s="24"/>
    </row>
    <row r="7" spans="1:8" ht="20.25" customHeight="1" x14ac:dyDescent="0.25">
      <c r="A7" s="7"/>
      <c r="B7" s="6"/>
      <c r="C7" s="6"/>
      <c r="D7" s="8"/>
      <c r="E7" s="8">
        <v>2023</v>
      </c>
      <c r="F7" s="8">
        <v>2024</v>
      </c>
      <c r="G7" s="8">
        <v>2025</v>
      </c>
    </row>
    <row r="8" spans="1:8" s="16" customFormat="1" ht="26.25" customHeight="1" x14ac:dyDescent="0.25">
      <c r="A8" s="13" t="s">
        <v>5</v>
      </c>
      <c r="B8" s="14"/>
      <c r="C8" s="14"/>
      <c r="D8" s="15"/>
      <c r="E8" s="15">
        <f>E10++E14+E20+E24+E29+E35</f>
        <v>3439300</v>
      </c>
      <c r="F8" s="15">
        <f>F10++F14+F20+F24+F29+F35</f>
        <v>2370400</v>
      </c>
      <c r="G8" s="15">
        <f>G10++G14+G20+G24+G29+G35</f>
        <v>2709800</v>
      </c>
    </row>
    <row r="9" spans="1:8" s="16" customFormat="1" ht="15.75" x14ac:dyDescent="0.25">
      <c r="A9" s="13" t="s">
        <v>6</v>
      </c>
      <c r="B9" s="14"/>
      <c r="C9" s="14"/>
      <c r="D9" s="15"/>
      <c r="E9" s="15">
        <f>E10+E14+E28+E32+E35</f>
        <v>2842000</v>
      </c>
      <c r="F9" s="15">
        <f>F10+F14+F28+F32+F35</f>
        <v>2272600</v>
      </c>
      <c r="G9" s="15">
        <f>G10+G14+G28+G32+G35</f>
        <v>2612000</v>
      </c>
    </row>
    <row r="10" spans="1:8" s="16" customFormat="1" ht="68.25" customHeight="1" x14ac:dyDescent="0.25">
      <c r="A10" s="14" t="s">
        <v>7</v>
      </c>
      <c r="B10" s="17">
        <v>102</v>
      </c>
      <c r="C10" s="17"/>
      <c r="D10" s="18"/>
      <c r="E10" s="18">
        <v>960000</v>
      </c>
      <c r="F10" s="18">
        <v>833000</v>
      </c>
      <c r="G10" s="18">
        <v>960000</v>
      </c>
    </row>
    <row r="11" spans="1:8" ht="15.75" x14ac:dyDescent="0.25">
      <c r="A11" s="9" t="s">
        <v>8</v>
      </c>
      <c r="B11" s="10">
        <v>102</v>
      </c>
      <c r="C11" s="10">
        <v>9900000</v>
      </c>
      <c r="D11" s="11"/>
      <c r="E11" s="19">
        <v>960000</v>
      </c>
      <c r="F11" s="11">
        <v>833000</v>
      </c>
      <c r="G11" s="11">
        <v>960000</v>
      </c>
    </row>
    <row r="12" spans="1:8" ht="28.5" customHeight="1" x14ac:dyDescent="0.25">
      <c r="A12" s="9" t="s">
        <v>9</v>
      </c>
      <c r="B12" s="10">
        <v>102</v>
      </c>
      <c r="C12" s="10">
        <v>9900203</v>
      </c>
      <c r="D12" s="11"/>
      <c r="E12" s="11">
        <v>960000</v>
      </c>
      <c r="F12" s="11">
        <v>833000</v>
      </c>
      <c r="G12" s="11">
        <v>960000</v>
      </c>
    </row>
    <row r="13" spans="1:8" ht="132.75" customHeight="1" x14ac:dyDescent="0.25">
      <c r="A13" s="9" t="s">
        <v>10</v>
      </c>
      <c r="B13" s="10">
        <v>102</v>
      </c>
      <c r="C13" s="10">
        <v>9900203</v>
      </c>
      <c r="D13" s="11">
        <v>100</v>
      </c>
      <c r="E13" s="11">
        <v>960000</v>
      </c>
      <c r="F13" s="11">
        <v>833000</v>
      </c>
      <c r="G13" s="11">
        <v>960000</v>
      </c>
    </row>
    <row r="14" spans="1:8" s="16" customFormat="1" ht="33.75" customHeight="1" x14ac:dyDescent="0.25">
      <c r="A14" s="14" t="s">
        <v>11</v>
      </c>
      <c r="B14" s="20">
        <v>104</v>
      </c>
      <c r="C14" s="20"/>
      <c r="D14" s="18"/>
      <c r="E14" s="18">
        <v>1698000</v>
      </c>
      <c r="F14" s="18">
        <v>1330100</v>
      </c>
      <c r="G14" s="18">
        <v>1473600</v>
      </c>
    </row>
    <row r="15" spans="1:8" ht="27.75" customHeight="1" x14ac:dyDescent="0.25">
      <c r="A15" s="9" t="s">
        <v>8</v>
      </c>
      <c r="B15" s="10">
        <v>104</v>
      </c>
      <c r="C15" s="10">
        <v>9900000</v>
      </c>
      <c r="D15" s="11"/>
      <c r="E15" s="11">
        <f>E16</f>
        <v>1698000</v>
      </c>
      <c r="F15" s="11">
        <v>1330100</v>
      </c>
      <c r="G15" s="11">
        <v>1473600</v>
      </c>
    </row>
    <row r="16" spans="1:8" ht="65.25" customHeight="1" x14ac:dyDescent="0.25">
      <c r="A16" s="9" t="s">
        <v>12</v>
      </c>
      <c r="B16" s="10">
        <v>104</v>
      </c>
      <c r="C16" s="10"/>
      <c r="D16" s="11"/>
      <c r="E16" s="11">
        <f>E17+E18+E19</f>
        <v>1698000</v>
      </c>
      <c r="F16" s="11">
        <f>F17+F18+F19</f>
        <v>1330100</v>
      </c>
      <c r="G16" s="11">
        <f>G17+G18+G19</f>
        <v>1473600</v>
      </c>
    </row>
    <row r="17" spans="1:7" ht="127.5" customHeight="1" x14ac:dyDescent="0.25">
      <c r="A17" s="9" t="s">
        <v>10</v>
      </c>
      <c r="B17" s="10">
        <v>104</v>
      </c>
      <c r="C17" s="10">
        <v>9900000</v>
      </c>
      <c r="D17" s="11">
        <v>100</v>
      </c>
      <c r="E17" s="11">
        <v>1171000</v>
      </c>
      <c r="F17" s="11">
        <v>969000</v>
      </c>
      <c r="G17" s="11">
        <v>1171000</v>
      </c>
    </row>
    <row r="18" spans="1:7" ht="45.75" customHeight="1" x14ac:dyDescent="0.25">
      <c r="A18" s="9" t="s">
        <v>13</v>
      </c>
      <c r="B18" s="10">
        <v>104</v>
      </c>
      <c r="C18" s="10">
        <v>9900204</v>
      </c>
      <c r="D18" s="11">
        <v>200</v>
      </c>
      <c r="E18" s="11">
        <v>518000</v>
      </c>
      <c r="F18" s="11">
        <v>346100</v>
      </c>
      <c r="G18" s="11">
        <v>293600</v>
      </c>
    </row>
    <row r="19" spans="1:7" ht="31.5" x14ac:dyDescent="0.25">
      <c r="A19" s="9" t="s">
        <v>14</v>
      </c>
      <c r="B19" s="10">
        <v>104</v>
      </c>
      <c r="C19" s="10">
        <v>9900204</v>
      </c>
      <c r="D19" s="11">
        <v>800</v>
      </c>
      <c r="E19" s="11">
        <v>9000</v>
      </c>
      <c r="F19" s="11">
        <v>15000</v>
      </c>
      <c r="G19" s="11">
        <v>9000</v>
      </c>
    </row>
    <row r="20" spans="1:7" s="16" customFormat="1" ht="36.75" customHeight="1" x14ac:dyDescent="0.25">
      <c r="A20" s="14" t="s">
        <v>15</v>
      </c>
      <c r="B20" s="20">
        <v>203</v>
      </c>
      <c r="C20" s="20"/>
      <c r="D20" s="18"/>
      <c r="E20" s="18">
        <f>E21</f>
        <v>97300</v>
      </c>
      <c r="F20" s="18">
        <f>F21</f>
        <v>97800</v>
      </c>
      <c r="G20" s="18">
        <f>G21</f>
        <v>97800</v>
      </c>
    </row>
    <row r="21" spans="1:7" ht="15.75" x14ac:dyDescent="0.25">
      <c r="A21" s="7" t="s">
        <v>16</v>
      </c>
      <c r="B21" s="10">
        <v>203</v>
      </c>
      <c r="C21" s="10">
        <v>9900000</v>
      </c>
      <c r="D21" s="11"/>
      <c r="E21" s="11">
        <v>97300</v>
      </c>
      <c r="F21" s="11">
        <v>97800</v>
      </c>
      <c r="G21" s="11">
        <v>97800</v>
      </c>
    </row>
    <row r="22" spans="1:7" ht="94.5" customHeight="1" x14ac:dyDescent="0.25">
      <c r="A22" s="9" t="s">
        <v>17</v>
      </c>
      <c r="B22" s="10">
        <v>203</v>
      </c>
      <c r="C22" s="10">
        <v>9905118</v>
      </c>
      <c r="D22" s="11"/>
      <c r="E22" s="11">
        <v>97300</v>
      </c>
      <c r="F22" s="11">
        <v>97800</v>
      </c>
      <c r="G22" s="11">
        <v>97800</v>
      </c>
    </row>
    <row r="23" spans="1:7" ht="144" customHeight="1" x14ac:dyDescent="0.25">
      <c r="A23" s="9" t="s">
        <v>10</v>
      </c>
      <c r="B23" s="10">
        <v>203</v>
      </c>
      <c r="C23" s="10">
        <v>9905118</v>
      </c>
      <c r="D23" s="11">
        <v>100</v>
      </c>
      <c r="E23" s="11">
        <v>97300</v>
      </c>
      <c r="F23" s="11">
        <v>97800</v>
      </c>
      <c r="G23" s="11">
        <v>97800</v>
      </c>
    </row>
    <row r="24" spans="1:7" s="16" customFormat="1" ht="43.5" customHeight="1" x14ac:dyDescent="0.25">
      <c r="A24" s="14" t="s">
        <v>18</v>
      </c>
      <c r="B24" s="20">
        <v>310</v>
      </c>
      <c r="C24" s="20"/>
      <c r="D24" s="18"/>
      <c r="E24" s="18">
        <f>E25</f>
        <v>94000</v>
      </c>
      <c r="F24" s="18">
        <f>F25</f>
        <v>54000</v>
      </c>
      <c r="G24" s="18">
        <f>G25</f>
        <v>54000</v>
      </c>
    </row>
    <row r="25" spans="1:7" ht="125.25" customHeight="1" x14ac:dyDescent="0.25">
      <c r="A25" s="9" t="s">
        <v>25</v>
      </c>
      <c r="B25" s="10"/>
      <c r="C25" s="10">
        <v>2300000</v>
      </c>
      <c r="D25" s="11"/>
      <c r="E25" s="11">
        <f>E27+E28</f>
        <v>94000</v>
      </c>
      <c r="F25" s="11">
        <v>54000</v>
      </c>
      <c r="G25" s="11">
        <v>54000</v>
      </c>
    </row>
    <row r="26" spans="1:7" ht="114" customHeight="1" x14ac:dyDescent="0.25">
      <c r="A26" s="9" t="s">
        <v>26</v>
      </c>
      <c r="B26" s="10">
        <v>310</v>
      </c>
      <c r="C26" s="10">
        <v>2310000</v>
      </c>
      <c r="D26" s="11"/>
      <c r="E26" s="11">
        <v>94000</v>
      </c>
      <c r="F26" s="11">
        <v>54000</v>
      </c>
      <c r="G26" s="11">
        <v>54000</v>
      </c>
    </row>
    <row r="27" spans="1:7" ht="57" customHeight="1" x14ac:dyDescent="0.25">
      <c r="A27" s="9" t="s">
        <v>19</v>
      </c>
      <c r="B27" s="10">
        <v>310</v>
      </c>
      <c r="C27" s="10">
        <v>22107404</v>
      </c>
      <c r="D27" s="11"/>
      <c r="E27" s="11">
        <v>40000</v>
      </c>
      <c r="F27" s="11"/>
      <c r="G27" s="11"/>
    </row>
    <row r="28" spans="1:7" ht="69" customHeight="1" x14ac:dyDescent="0.25">
      <c r="A28" s="9" t="s">
        <v>20</v>
      </c>
      <c r="B28" s="10">
        <v>310</v>
      </c>
      <c r="C28" s="10">
        <v>2312430</v>
      </c>
      <c r="D28" s="11">
        <v>200</v>
      </c>
      <c r="E28" s="11">
        <v>54000</v>
      </c>
      <c r="F28" s="11">
        <v>54000</v>
      </c>
      <c r="G28" s="11">
        <v>54000</v>
      </c>
    </row>
    <row r="29" spans="1:7" s="16" customFormat="1" ht="50.25" customHeight="1" x14ac:dyDescent="0.25">
      <c r="A29" s="14" t="s">
        <v>21</v>
      </c>
      <c r="B29" s="20">
        <v>500</v>
      </c>
      <c r="C29" s="20"/>
      <c r="D29" s="18"/>
      <c r="E29" s="18">
        <f>E30</f>
        <v>590000</v>
      </c>
      <c r="F29" s="18"/>
      <c r="G29" s="18"/>
    </row>
    <row r="30" spans="1:7" ht="24.75" customHeight="1" x14ac:dyDescent="0.25">
      <c r="A30" s="9" t="s">
        <v>22</v>
      </c>
      <c r="B30" s="10">
        <v>503</v>
      </c>
      <c r="C30" s="10"/>
      <c r="D30" s="11"/>
      <c r="E30" s="11">
        <f>E32+E34</f>
        <v>590000</v>
      </c>
      <c r="F30" s="11"/>
      <c r="G30" s="11"/>
    </row>
    <row r="31" spans="1:7" ht="79.5" customHeight="1" x14ac:dyDescent="0.25">
      <c r="A31" s="9" t="s">
        <v>27</v>
      </c>
      <c r="B31" s="10"/>
      <c r="C31" s="10">
        <v>2200000</v>
      </c>
      <c r="D31" s="11"/>
      <c r="E31" s="11">
        <v>460000</v>
      </c>
      <c r="F31" s="11"/>
      <c r="G31" s="11"/>
    </row>
    <row r="32" spans="1:7" ht="69" customHeight="1" x14ac:dyDescent="0.25">
      <c r="A32" s="9" t="s">
        <v>28</v>
      </c>
      <c r="B32" s="10">
        <v>503</v>
      </c>
      <c r="C32" s="10">
        <v>2210605</v>
      </c>
      <c r="D32" s="11">
        <v>200</v>
      </c>
      <c r="E32" s="11">
        <v>130000</v>
      </c>
      <c r="F32" s="11"/>
      <c r="G32" s="11"/>
    </row>
    <row r="33" spans="1:7" ht="47.25" customHeight="1" x14ac:dyDescent="0.25">
      <c r="A33" s="9" t="s">
        <v>23</v>
      </c>
      <c r="B33" s="10">
        <v>503</v>
      </c>
      <c r="C33" s="10">
        <v>2210174040</v>
      </c>
      <c r="D33" s="11"/>
      <c r="E33" s="11">
        <v>460000</v>
      </c>
      <c r="F33" s="11"/>
      <c r="G33" s="11"/>
    </row>
    <row r="34" spans="1:7" ht="47.25" customHeight="1" x14ac:dyDescent="0.25">
      <c r="A34" s="9" t="s">
        <v>20</v>
      </c>
      <c r="B34" s="10">
        <v>503</v>
      </c>
      <c r="C34" s="10">
        <v>2210174040</v>
      </c>
      <c r="D34" s="11">
        <v>200</v>
      </c>
      <c r="E34" s="11">
        <v>460000</v>
      </c>
      <c r="F34" s="11"/>
      <c r="G34" s="11"/>
    </row>
    <row r="35" spans="1:7" s="16" customFormat="1" ht="29.25" customHeight="1" x14ac:dyDescent="0.25">
      <c r="A35" s="14" t="s">
        <v>24</v>
      </c>
      <c r="B35" s="20">
        <v>9999</v>
      </c>
      <c r="C35" s="20">
        <v>999999</v>
      </c>
      <c r="D35" s="18"/>
      <c r="E35" s="18"/>
      <c r="F35" s="18">
        <v>55500</v>
      </c>
      <c r="G35" s="18">
        <v>124400</v>
      </c>
    </row>
  </sheetData>
  <mergeCells count="4">
    <mergeCell ref="E1:G1"/>
    <mergeCell ref="A3:G3"/>
    <mergeCell ref="A4:H4"/>
    <mergeCell ref="E6:G6"/>
  </mergeCells>
  <phoneticPr fontId="0" type="noConversion"/>
  <pageMargins left="0.70866141732283472" right="0.70866141732283472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2022-12-15T11:00:18Z</cp:lastPrinted>
  <dcterms:created xsi:type="dcterms:W3CDTF">2022-11-10T11:32:20Z</dcterms:created>
  <dcterms:modified xsi:type="dcterms:W3CDTF">2022-12-15T11:27:28Z</dcterms:modified>
</cp:coreProperties>
</file>